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40" yWindow="360" windowWidth="20160" windowHeight="7710"/>
  </bookViews>
  <sheets>
    <sheet name="HAVUZ EŞANJÖR" sheetId="1" r:id="rId1"/>
  </sheets>
  <externalReferences>
    <externalReference r:id="rId2"/>
    <externalReference r:id="rId3"/>
  </externalReferences>
  <definedNames>
    <definedName name="_YO1">[1]C!$B$7</definedName>
    <definedName name="cv">[2]Sheet1!$C$37</definedName>
    <definedName name="cvalue">[1]Sheet1!$C$37</definedName>
  </definedNames>
  <calcPr calcId="162913"/>
</workbook>
</file>

<file path=xl/calcChain.xml><?xml version="1.0" encoding="utf-8"?>
<calcChain xmlns="http://schemas.openxmlformats.org/spreadsheetml/2006/main">
  <c r="J51" i="1" l="1"/>
  <c r="H19" i="1" s="1"/>
  <c r="H27" i="1" l="1"/>
  <c r="H25" i="1"/>
  <c r="H29" i="1" l="1"/>
</calcChain>
</file>

<file path=xl/sharedStrings.xml><?xml version="1.0" encoding="utf-8"?>
<sst xmlns="http://schemas.openxmlformats.org/spreadsheetml/2006/main" count="26" uniqueCount="25">
  <si>
    <t>HAVUZ SUYU ISITMA EŞANJÖRÜ 
KAPASİTE HESABI</t>
  </si>
  <si>
    <t>kg/cm²  (28°C Havuz suyu sıcaklığında buhar doyma basıncı)</t>
  </si>
  <si>
    <t>Giriş Suyu Sıcaklığı</t>
  </si>
  <si>
    <t>Çıkış Suyu Sıcaklığı</t>
  </si>
  <si>
    <t>Havuz Yüzeyinden Günlük Isı Kaybı</t>
  </si>
  <si>
    <t>Havuz Eşanjörü Kapasitesi</t>
  </si>
  <si>
    <t>Buhar Doyma Basıncı (Pt)</t>
  </si>
  <si>
    <t xml:space="preserve">Çevre Faktörü (Fa) </t>
  </si>
  <si>
    <t xml:space="preserve">Havuz Suyu Derinliği </t>
  </si>
  <si>
    <t xml:space="preserve">Havuz Suyu Yüzey Alanı (S) </t>
  </si>
  <si>
    <t xml:space="preserve">Havuz Suyu Hacmi (Vh) </t>
  </si>
  <si>
    <t>Ortam Kısmi Buhar Basıncı (Pp)</t>
  </si>
  <si>
    <t xml:space="preserve">(kcal/h) </t>
  </si>
  <si>
    <t>kg/cm²  (30°C Ortam Havası Kısmi buhar basıncı )</t>
  </si>
  <si>
    <t>Havuz Türünü Seçiniz</t>
  </si>
  <si>
    <t>Açık Yüzme Havuzu</t>
  </si>
  <si>
    <t>Kapalı Yüzme Havuzu</t>
  </si>
  <si>
    <t>Fa</t>
  </si>
  <si>
    <t>Açık Havuzlarda 30000, Kapalı Havuzlarda 8500'dir.</t>
  </si>
  <si>
    <r>
      <rPr>
        <b/>
        <sz val="8"/>
        <color theme="1"/>
        <rFont val="Calibri"/>
        <family val="2"/>
        <charset val="162"/>
        <scheme val="minor"/>
      </rPr>
      <t xml:space="preserve">C PLUS MÜHENDİSLİK A.Ş.
</t>
    </r>
    <r>
      <rPr>
        <sz val="8"/>
        <color theme="1"/>
        <rFont val="Calibri"/>
        <family val="2"/>
        <charset val="162"/>
        <scheme val="minor"/>
      </rPr>
      <t xml:space="preserve">Cevizli Mah. Zuhal Cad. No: 46/C Ritim İstanbul A3-D139 Maltepe - İSTANBUL
Tel : 0216.515 63 08 - Fax : 0216.515 63 09
</t>
    </r>
    <r>
      <rPr>
        <sz val="8"/>
        <color rgb="FFC00000"/>
        <rFont val="Calibri"/>
        <family val="2"/>
        <charset val="162"/>
        <scheme val="minor"/>
      </rPr>
      <t>www.cplusmuhendislik.com</t>
    </r>
    <r>
      <rPr>
        <sz val="8"/>
        <color theme="1"/>
        <rFont val="Calibri"/>
        <family val="2"/>
        <charset val="162"/>
        <scheme val="minor"/>
      </rPr>
      <t xml:space="preserve"> - </t>
    </r>
    <r>
      <rPr>
        <sz val="8"/>
        <color rgb="FFC00000"/>
        <rFont val="Calibri"/>
        <family val="2"/>
        <charset val="162"/>
        <scheme val="minor"/>
      </rPr>
      <t>info@cplusmuhendislik.com</t>
    </r>
  </si>
  <si>
    <t xml:space="preserve">(kcal/gün) </t>
  </si>
  <si>
    <t>m   (Değer Giriniz.)</t>
  </si>
  <si>
    <r>
      <t>m</t>
    </r>
    <r>
      <rPr>
        <b/>
        <vertAlign val="superscript"/>
        <sz val="10"/>
        <color theme="0"/>
        <rFont val="Cambria"/>
        <family val="1"/>
        <charset val="162"/>
        <scheme val="major"/>
      </rPr>
      <t xml:space="preserve">2 </t>
    </r>
    <r>
      <rPr>
        <b/>
        <sz val="10"/>
        <color theme="0"/>
        <rFont val="Cambria"/>
        <family val="1"/>
        <charset val="162"/>
        <scheme val="major"/>
      </rPr>
      <t xml:space="preserve"> (Değer Giriniz.)</t>
    </r>
  </si>
  <si>
    <r>
      <rPr>
        <b/>
        <sz val="10"/>
        <color theme="0"/>
        <rFont val="Arial"/>
        <family val="2"/>
        <charset val="162"/>
      </rPr>
      <t>º</t>
    </r>
    <r>
      <rPr>
        <b/>
        <sz val="10"/>
        <color theme="0"/>
        <rFont val="Cambria"/>
        <family val="1"/>
        <charset val="162"/>
      </rPr>
      <t>C   (Değer Giriniz.)</t>
    </r>
  </si>
  <si>
    <r>
      <t>m</t>
    </r>
    <r>
      <rPr>
        <b/>
        <vertAlign val="superscript"/>
        <sz val="10"/>
        <color theme="0"/>
        <rFont val="Cambria"/>
        <family val="1"/>
        <charset val="162"/>
        <scheme val="maj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</si>
</sst>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4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vertAlign val="superscript"/>
      <sz val="10"/>
      <name val="Cambria"/>
      <family val="1"/>
      <charset val="162"/>
      <scheme val="major"/>
    </font>
    <font>
      <b/>
      <i/>
      <u/>
      <sz val="12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0"/>
      <color theme="1"/>
      <name val="Cambria"/>
      <family val="1"/>
      <charset val="162"/>
      <scheme val="major"/>
    </font>
    <font>
      <sz val="8"/>
      <color rgb="FFC00000"/>
      <name val="Calibri"/>
      <family val="2"/>
      <charset val="162"/>
      <scheme val="minor"/>
    </font>
    <font>
      <b/>
      <sz val="10"/>
      <color theme="0"/>
      <name val="Cambria"/>
      <family val="1"/>
      <charset val="162"/>
      <scheme val="major"/>
    </font>
    <font>
      <b/>
      <vertAlign val="superscript"/>
      <sz val="10"/>
      <color theme="0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color theme="0"/>
      <name val="Cambria"/>
      <family val="1"/>
      <charset val="162"/>
    </font>
    <font>
      <b/>
      <sz val="10"/>
      <color theme="0"/>
      <name val="Arial"/>
      <family val="2"/>
      <charset val="162"/>
    </font>
    <font>
      <b/>
      <sz val="9"/>
      <color theme="0"/>
      <name val="Cambria"/>
      <family val="1"/>
      <charset val="16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3" borderId="0" xfId="2" applyFont="1" applyFill="1" applyAlignment="1" applyProtection="1">
      <alignment horizont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164" fontId="3" fillId="3" borderId="0" xfId="2" applyNumberFormat="1" applyFont="1" applyFill="1" applyAlignment="1" applyProtection="1">
      <alignment horizontal="center" vertical="center"/>
      <protection locked="0"/>
    </xf>
    <xf numFmtId="3" fontId="3" fillId="2" borderId="0" xfId="2" applyNumberFormat="1" applyFont="1" applyFill="1" applyAlignment="1" applyProtection="1">
      <alignment horizontal="center" vertical="center"/>
      <protection locked="0"/>
    </xf>
    <xf numFmtId="1" fontId="3" fillId="3" borderId="0" xfId="2" applyNumberFormat="1" applyFont="1" applyFill="1" applyAlignment="1" applyProtection="1">
      <alignment horizontal="center"/>
      <protection locked="0"/>
    </xf>
    <xf numFmtId="0" fontId="3" fillId="3" borderId="0" xfId="2" applyFont="1" applyFill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2" borderId="0" xfId="2" applyFont="1" applyFill="1" applyAlignment="1" applyProtection="1">
      <alignment horizontal="center" vertical="center"/>
    </xf>
    <xf numFmtId="1" fontId="3" fillId="2" borderId="0" xfId="2" applyNumberFormat="1" applyFont="1" applyFill="1" applyAlignment="1" applyProtection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3" fontId="3" fillId="2" borderId="0" xfId="1" applyNumberFormat="1" applyFont="1" applyFill="1" applyAlignment="1" applyProtection="1">
      <alignment horizontal="center" vertical="center"/>
    </xf>
    <xf numFmtId="164" fontId="3" fillId="2" borderId="0" xfId="2" applyNumberFormat="1" applyFont="1" applyFill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/>
    <xf numFmtId="0" fontId="3" fillId="0" borderId="0" xfId="1" applyFont="1" applyAlignment="1" applyProtection="1">
      <alignment vertical="center"/>
    </xf>
    <xf numFmtId="0" fontId="0" fillId="0" borderId="0" xfId="0" applyProtection="1"/>
    <xf numFmtId="0" fontId="2" fillId="3" borderId="0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1" fontId="3" fillId="0" borderId="0" xfId="2" applyNumberFormat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3" fillId="3" borderId="0" xfId="2" applyFont="1" applyFill="1" applyAlignment="1" applyProtection="1">
      <alignment horizontal="center"/>
    </xf>
    <xf numFmtId="164" fontId="3" fillId="3" borderId="0" xfId="2" applyNumberFormat="1" applyFont="1" applyFill="1" applyAlignment="1" applyProtection="1">
      <alignment horizontal="center" vertical="center"/>
    </xf>
    <xf numFmtId="1" fontId="3" fillId="0" borderId="0" xfId="2" applyNumberFormat="1" applyFont="1" applyAlignment="1" applyProtection="1">
      <alignment horizontal="center" vertical="center"/>
    </xf>
    <xf numFmtId="1" fontId="3" fillId="3" borderId="0" xfId="2" applyNumberFormat="1" applyFont="1" applyFill="1" applyAlignment="1" applyProtection="1">
      <alignment horizontal="center"/>
    </xf>
    <xf numFmtId="3" fontId="3" fillId="0" borderId="0" xfId="2" applyNumberFormat="1" applyFont="1" applyAlignment="1" applyProtection="1">
      <alignment vertical="center"/>
    </xf>
    <xf numFmtId="0" fontId="3" fillId="3" borderId="0" xfId="2" applyFont="1" applyFill="1" applyAlignment="1" applyProtection="1">
      <alignment horizontal="center" vertical="center"/>
    </xf>
    <xf numFmtId="164" fontId="3" fillId="0" borderId="0" xfId="2" applyNumberFormat="1" applyFont="1" applyAlignment="1" applyProtection="1">
      <alignment horizontal="center" vertical="center"/>
    </xf>
    <xf numFmtId="0" fontId="3" fillId="3" borderId="0" xfId="1" applyFont="1" applyFill="1" applyAlignment="1" applyProtection="1">
      <alignment vertical="center"/>
    </xf>
    <xf numFmtId="0" fontId="3" fillId="4" borderId="3" xfId="1" applyFont="1" applyFill="1" applyBorder="1" applyAlignment="1" applyProtection="1">
      <alignment horizontal="left" vertical="center"/>
    </xf>
    <xf numFmtId="0" fontId="3" fillId="4" borderId="3" xfId="2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8" fillId="5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7" fillId="4" borderId="1" xfId="1" applyFont="1" applyFill="1" applyBorder="1" applyAlignment="1" applyProtection="1">
      <alignment horizontal="left"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0" fontId="7" fillId="4" borderId="3" xfId="1" applyFont="1" applyFill="1" applyBorder="1" applyAlignment="1" applyProtection="1">
      <alignment horizontal="left" vertical="center" wrapText="1"/>
    </xf>
    <xf numFmtId="0" fontId="7" fillId="4" borderId="1" xfId="1" applyFont="1" applyFill="1" applyBorder="1" applyAlignment="1" applyProtection="1">
      <alignment horizontal="left" vertical="center"/>
    </xf>
    <xf numFmtId="0" fontId="7" fillId="4" borderId="2" xfId="1" applyFont="1" applyFill="1" applyBorder="1" applyAlignment="1" applyProtection="1">
      <alignment horizontal="left" vertical="center"/>
    </xf>
    <xf numFmtId="0" fontId="7" fillId="4" borderId="1" xfId="2" applyFont="1" applyFill="1" applyBorder="1" applyAlignment="1" applyProtection="1">
      <alignment horizontal="left" vertical="center"/>
    </xf>
    <xf numFmtId="0" fontId="7" fillId="4" borderId="2" xfId="2" applyFont="1" applyFill="1" applyBorder="1" applyAlignment="1" applyProtection="1">
      <alignment horizontal="left" vertical="center"/>
    </xf>
    <xf numFmtId="0" fontId="7" fillId="4" borderId="3" xfId="2" applyFont="1" applyFill="1" applyBorder="1" applyAlignment="1" applyProtection="1">
      <alignment horizontal="left" vertical="center"/>
    </xf>
    <xf numFmtId="0" fontId="7" fillId="4" borderId="2" xfId="2" applyFont="1" applyFill="1" applyBorder="1" applyAlignment="1" applyProtection="1">
      <alignment vertical="center"/>
    </xf>
    <xf numFmtId="0" fontId="7" fillId="4" borderId="1" xfId="2" applyFont="1" applyFill="1" applyBorder="1" applyAlignment="1" applyProtection="1">
      <alignment vertical="center"/>
    </xf>
    <xf numFmtId="0" fontId="12" fillId="5" borderId="1" xfId="1" applyFont="1" applyFill="1" applyBorder="1" applyAlignment="1" applyProtection="1">
      <alignment horizontal="left" vertical="center"/>
    </xf>
    <xf numFmtId="0" fontId="12" fillId="5" borderId="2" xfId="1" applyFont="1" applyFill="1" applyBorder="1" applyAlignment="1" applyProtection="1">
      <alignment horizontal="left" vertical="center"/>
    </xf>
    <xf numFmtId="0" fontId="12" fillId="5" borderId="3" xfId="1" applyFont="1" applyFill="1" applyBorder="1" applyAlignment="1" applyProtection="1">
      <alignment horizontal="left" vertical="center"/>
    </xf>
    <xf numFmtId="0" fontId="12" fillId="0" borderId="0" xfId="1" applyFont="1" applyAlignment="1" applyProtection="1">
      <alignment vertical="center"/>
    </xf>
    <xf numFmtId="3" fontId="14" fillId="0" borderId="0" xfId="1" applyNumberFormat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2" fillId="5" borderId="1" xfId="2" applyFont="1" applyFill="1" applyBorder="1" applyAlignment="1" applyProtection="1">
      <alignment vertical="center"/>
    </xf>
    <xf numFmtId="3" fontId="14" fillId="5" borderId="2" xfId="2" applyNumberFormat="1" applyFont="1" applyFill="1" applyBorder="1" applyAlignment="1" applyProtection="1">
      <alignment vertical="center"/>
    </xf>
    <xf numFmtId="0" fontId="14" fillId="5" borderId="2" xfId="2" applyFont="1" applyFill="1" applyBorder="1" applyAlignment="1" applyProtection="1">
      <alignment vertical="center"/>
    </xf>
    <xf numFmtId="0" fontId="14" fillId="5" borderId="3" xfId="2" applyFont="1" applyFill="1" applyBorder="1" applyAlignment="1" applyProtection="1">
      <alignment vertical="center"/>
    </xf>
    <xf numFmtId="0" fontId="12" fillId="0" borderId="0" xfId="2" applyFont="1" applyBorder="1" applyAlignment="1" applyProtection="1">
      <alignment vertical="center"/>
    </xf>
    <xf numFmtId="3" fontId="14" fillId="0" borderId="0" xfId="2" applyNumberFormat="1" applyFont="1" applyBorder="1" applyAlignment="1" applyProtection="1">
      <alignment vertical="center"/>
    </xf>
    <xf numFmtId="0" fontId="14" fillId="0" borderId="0" xfId="2" applyFont="1" applyBorder="1" applyAlignment="1" applyProtection="1">
      <alignment vertical="center"/>
    </xf>
    <xf numFmtId="0" fontId="15" fillId="5" borderId="1" xfId="2" applyFont="1" applyFill="1" applyBorder="1" applyAlignment="1" applyProtection="1">
      <alignment horizontal="left" vertical="center"/>
    </xf>
    <xf numFmtId="0" fontId="12" fillId="5" borderId="2" xfId="2" applyFont="1" applyFill="1" applyBorder="1" applyAlignment="1" applyProtection="1">
      <alignment horizontal="left" vertical="center"/>
    </xf>
    <xf numFmtId="0" fontId="12" fillId="5" borderId="3" xfId="2" applyFont="1" applyFill="1" applyBorder="1" applyAlignment="1" applyProtection="1">
      <alignment horizontal="left" vertical="center"/>
    </xf>
    <xf numFmtId="0" fontId="12" fillId="0" borderId="0" xfId="2" applyFont="1" applyAlignment="1" applyProtection="1">
      <alignment vertical="center"/>
    </xf>
    <xf numFmtId="3" fontId="14" fillId="0" borderId="0" xfId="2" applyNumberFormat="1" applyFont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7" fillId="5" borderId="1" xfId="2" applyFont="1" applyFill="1" applyBorder="1" applyAlignment="1" applyProtection="1">
      <alignment vertical="center"/>
    </xf>
    <xf numFmtId="1" fontId="12" fillId="0" borderId="0" xfId="2" applyNumberFormat="1" applyFont="1" applyAlignment="1" applyProtection="1">
      <alignment vertical="center"/>
    </xf>
    <xf numFmtId="1" fontId="12" fillId="5" borderId="1" xfId="2" applyNumberFormat="1" applyFont="1" applyFill="1" applyBorder="1" applyAlignment="1" applyProtection="1">
      <alignment vertical="center"/>
    </xf>
  </cellXfs>
  <cellStyles count="3">
    <cellStyle name="Normal" xfId="0" builtinId="0"/>
    <cellStyle name="Normal_Dizayn" xfId="2"/>
    <cellStyle name="Normal_KAPA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J$50" fmlaRange="$F$51:$F$52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9525</xdr:rowOff>
        </xdr:from>
        <xdr:to>
          <xdr:col>15</xdr:col>
          <xdr:colOff>0</xdr:colOff>
          <xdr:row>8</xdr:row>
          <xdr:rowOff>238125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809625</xdr:colOff>
      <xdr:row>0</xdr:row>
      <xdr:rowOff>242369</xdr:rowOff>
    </xdr:from>
    <xdr:to>
      <xdr:col>14</xdr:col>
      <xdr:colOff>123825</xdr:colOff>
      <xdr:row>4</xdr:row>
      <xdr:rowOff>135531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42369"/>
          <a:ext cx="1466850" cy="883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219074</xdr:colOff>
      <xdr:row>7</xdr:row>
      <xdr:rowOff>200025</xdr:rowOff>
    </xdr:from>
    <xdr:to>
      <xdr:col>20</xdr:col>
      <xdr:colOff>571499</xdr:colOff>
      <xdr:row>30</xdr:row>
      <xdr:rowOff>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4" y="1933575"/>
          <a:ext cx="3400425" cy="3400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RAY%20AYDIN\Desktop\boru_hes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\YENI%20FCU\HESAPLAR\POMPALAR\boru_hesap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Sheet1"/>
    </sheetNames>
    <sheetDataSet>
      <sheetData sheetId="0" refreshError="1"/>
      <sheetData sheetId="1" refreshError="1"/>
      <sheetData sheetId="2" refreshError="1">
        <row r="7">
          <cell r="B7">
            <v>999.7</v>
          </cell>
        </row>
      </sheetData>
      <sheetData sheetId="3" refreshError="1">
        <row r="37">
          <cell r="C37">
            <v>140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Sheet1"/>
    </sheetNames>
    <sheetDataSet>
      <sheetData sheetId="0" refreshError="1"/>
      <sheetData sheetId="1" refreshError="1"/>
      <sheetData sheetId="2" refreshError="1"/>
      <sheetData sheetId="3">
        <row r="37">
          <cell r="C37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4"/>
  <dimension ref="A1:X52"/>
  <sheetViews>
    <sheetView showGridLines="0" tabSelected="1" topLeftCell="A7" zoomScaleNormal="100" zoomScaleSheetLayoutView="100" workbookViewId="0">
      <selection activeCell="A11" sqref="A11"/>
    </sheetView>
  </sheetViews>
  <sheetFormatPr defaultRowHeight="20.100000000000001" customHeight="1" x14ac:dyDescent="0.25"/>
  <cols>
    <col min="1" max="1" width="9.140625" style="1"/>
    <col min="2" max="2" width="7.7109375" style="1" customWidth="1"/>
    <col min="3" max="3" width="12" style="1" customWidth="1"/>
    <col min="4" max="4" width="7" style="1" customWidth="1"/>
    <col min="5" max="5" width="5" style="1" customWidth="1"/>
    <col min="6" max="6" width="5.85546875" style="1" customWidth="1"/>
    <col min="7" max="7" width="0.85546875" style="1" customWidth="1"/>
    <col min="8" max="8" width="9.85546875" style="1" customWidth="1"/>
    <col min="9" max="9" width="0.85546875" style="1" customWidth="1"/>
    <col min="10" max="10" width="10.85546875" style="1" customWidth="1"/>
    <col min="11" max="11" width="2" style="1" customWidth="1"/>
    <col min="12" max="12" width="13.85546875" style="1" customWidth="1"/>
    <col min="13" max="13" width="9.28515625" style="1" customWidth="1"/>
    <col min="14" max="14" width="9.140625" style="1"/>
    <col min="15" max="15" width="9.42578125" style="1" customWidth="1"/>
    <col min="16" max="17" width="9.140625" style="1" customWidth="1"/>
    <col min="18" max="16384" width="9.140625" style="1"/>
  </cols>
  <sheetData>
    <row r="1" spans="1:24" ht="20.100000000000001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20.100000000000001" customHeight="1" x14ac:dyDescent="0.25">
      <c r="A2" s="23"/>
      <c r="B2" s="23"/>
      <c r="C2" s="23"/>
      <c r="D2" s="23"/>
      <c r="E2" s="23"/>
      <c r="F2" s="24"/>
      <c r="G2" s="23"/>
      <c r="H2" s="23"/>
      <c r="I2" s="23"/>
      <c r="J2" s="23"/>
      <c r="K2" s="23"/>
      <c r="L2" s="23"/>
      <c r="M2" s="23"/>
      <c r="N2" s="23"/>
      <c r="O2" s="23"/>
      <c r="P2" s="24"/>
      <c r="Q2" s="23"/>
      <c r="R2" s="23"/>
      <c r="S2" s="23"/>
      <c r="T2" s="23"/>
      <c r="U2" s="23"/>
      <c r="V2" s="23"/>
      <c r="W2" s="23"/>
      <c r="X2" s="23"/>
    </row>
    <row r="3" spans="1:24" ht="20.100000000000001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20.100000000000001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20.100000000000001" customHeight="1" x14ac:dyDescent="0.25">
      <c r="A5" s="23"/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  <c r="S5" s="23"/>
      <c r="T5" s="23"/>
      <c r="U5" s="23"/>
      <c r="V5" s="23"/>
      <c r="W5" s="23"/>
      <c r="X5" s="23"/>
    </row>
    <row r="6" spans="1:24" ht="20.100000000000001" customHeight="1" x14ac:dyDescent="0.25">
      <c r="A6" s="23"/>
      <c r="B6" s="23"/>
      <c r="C6" s="26" t="s">
        <v>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3"/>
      <c r="W6" s="23"/>
      <c r="X6" s="23"/>
    </row>
    <row r="7" spans="1:24" ht="20.100000000000001" customHeight="1" x14ac:dyDescent="0.25">
      <c r="A7" s="23"/>
      <c r="B7" s="23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3"/>
      <c r="W7" s="23"/>
      <c r="X7" s="23"/>
    </row>
    <row r="8" spans="1:24" ht="20.100000000000001" customHeight="1" x14ac:dyDescent="0.25">
      <c r="A8" s="23"/>
      <c r="B8" s="2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23"/>
      <c r="S8" s="23"/>
      <c r="T8" s="23"/>
      <c r="U8" s="23"/>
      <c r="V8" s="23"/>
      <c r="W8" s="23"/>
      <c r="X8" s="23"/>
    </row>
    <row r="9" spans="1:24" ht="20.100000000000001" customHeight="1" x14ac:dyDescent="0.25">
      <c r="A9" s="23"/>
      <c r="B9" s="23"/>
      <c r="C9" s="52" t="s">
        <v>14</v>
      </c>
      <c r="D9" s="53"/>
      <c r="E9" s="53"/>
      <c r="F9" s="54"/>
      <c r="G9" s="28"/>
      <c r="H9" s="3"/>
      <c r="I9" s="3"/>
      <c r="J9" s="3"/>
      <c r="K9" s="3"/>
      <c r="L9" s="3"/>
      <c r="M9" s="3"/>
      <c r="N9" s="3"/>
      <c r="O9" s="3"/>
      <c r="P9" s="2"/>
      <c r="Q9" s="2"/>
    </row>
    <row r="10" spans="1:24" ht="5.0999999999999996" customHeight="1" x14ac:dyDescent="0.25">
      <c r="A10" s="23"/>
      <c r="B10" s="23"/>
      <c r="C10" s="30"/>
      <c r="D10" s="23"/>
      <c r="E10" s="23"/>
      <c r="F10" s="23"/>
      <c r="G10" s="23"/>
      <c r="H10" s="23"/>
      <c r="I10" s="23"/>
      <c r="J10" s="23"/>
      <c r="K10" s="37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20.100000000000001" customHeight="1" x14ac:dyDescent="0.2">
      <c r="A11" s="23"/>
      <c r="B11" s="23"/>
      <c r="C11" s="55" t="s">
        <v>9</v>
      </c>
      <c r="D11" s="56"/>
      <c r="E11" s="56"/>
      <c r="F11" s="47"/>
      <c r="G11" s="31"/>
      <c r="H11" s="4">
        <v>200</v>
      </c>
      <c r="I11" s="5"/>
      <c r="J11" s="62" t="s">
        <v>22</v>
      </c>
      <c r="K11" s="63"/>
      <c r="L11" s="63"/>
      <c r="M11" s="63"/>
      <c r="N11" s="63"/>
      <c r="O11" s="64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5.0999999999999996" customHeight="1" x14ac:dyDescent="0.2">
      <c r="A12" s="23"/>
      <c r="B12" s="23"/>
      <c r="C12" s="32"/>
      <c r="D12" s="32"/>
      <c r="E12" s="32"/>
      <c r="F12" s="32"/>
      <c r="G12" s="32"/>
      <c r="H12" s="38"/>
      <c r="I12" s="39"/>
      <c r="J12" s="65"/>
      <c r="K12" s="66"/>
      <c r="L12" s="67"/>
      <c r="M12" s="67"/>
      <c r="N12" s="67"/>
      <c r="O12" s="67"/>
      <c r="P12" s="23"/>
      <c r="Q12" s="23"/>
      <c r="R12" s="23"/>
      <c r="S12" s="23"/>
      <c r="T12" s="23"/>
      <c r="U12" s="23"/>
      <c r="V12" s="23"/>
      <c r="W12" s="23"/>
      <c r="X12" s="23"/>
    </row>
    <row r="13" spans="1:24" s="7" customFormat="1" ht="20.100000000000001" customHeight="1" x14ac:dyDescent="0.2">
      <c r="A13" s="33"/>
      <c r="B13" s="33"/>
      <c r="C13" s="57" t="s">
        <v>8</v>
      </c>
      <c r="D13" s="58"/>
      <c r="E13" s="58"/>
      <c r="F13" s="48"/>
      <c r="G13" s="34"/>
      <c r="H13" s="4">
        <v>1.5</v>
      </c>
      <c r="I13" s="5"/>
      <c r="J13" s="68" t="s">
        <v>21</v>
      </c>
      <c r="K13" s="69"/>
      <c r="L13" s="70"/>
      <c r="M13" s="70"/>
      <c r="N13" s="70"/>
      <c r="O13" s="71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5.0999999999999996" customHeight="1" x14ac:dyDescent="0.25">
      <c r="A14" s="23"/>
      <c r="B14" s="23"/>
      <c r="C14" s="34"/>
      <c r="D14" s="34"/>
      <c r="E14" s="34"/>
      <c r="F14" s="34"/>
      <c r="G14" s="34"/>
      <c r="H14" s="40"/>
      <c r="I14" s="40"/>
      <c r="J14" s="72"/>
      <c r="K14" s="73"/>
      <c r="L14" s="74"/>
      <c r="M14" s="74"/>
      <c r="N14" s="74"/>
      <c r="O14" s="74"/>
      <c r="P14" s="33"/>
      <c r="Q14" s="23"/>
      <c r="R14" s="23"/>
      <c r="S14" s="23"/>
      <c r="T14" s="23"/>
      <c r="U14" s="23"/>
      <c r="V14" s="23"/>
      <c r="W14" s="23"/>
      <c r="X14" s="23"/>
    </row>
    <row r="15" spans="1:24" ht="20.100000000000001" customHeight="1" x14ac:dyDescent="0.25">
      <c r="A15" s="23"/>
      <c r="B15" s="23"/>
      <c r="C15" s="57" t="s">
        <v>2</v>
      </c>
      <c r="D15" s="58"/>
      <c r="E15" s="58"/>
      <c r="F15" s="59"/>
      <c r="G15" s="34"/>
      <c r="H15" s="9">
        <v>10</v>
      </c>
      <c r="I15" s="8"/>
      <c r="J15" s="75" t="s">
        <v>23</v>
      </c>
      <c r="K15" s="76"/>
      <c r="L15" s="76"/>
      <c r="M15" s="76"/>
      <c r="N15" s="76"/>
      <c r="O15" s="77"/>
      <c r="P15" s="33"/>
      <c r="Q15" s="23"/>
      <c r="R15" s="23"/>
      <c r="S15" s="23"/>
      <c r="T15" s="23"/>
      <c r="U15" s="23"/>
      <c r="V15" s="23"/>
      <c r="W15" s="23"/>
      <c r="X15" s="23"/>
    </row>
    <row r="16" spans="1:24" ht="5.0999999999999996" customHeight="1" x14ac:dyDescent="0.25">
      <c r="A16" s="23"/>
      <c r="B16" s="23"/>
      <c r="C16" s="34"/>
      <c r="D16" s="34"/>
      <c r="E16" s="34"/>
      <c r="F16" s="34"/>
      <c r="G16" s="34"/>
      <c r="H16" s="40"/>
      <c r="I16" s="40"/>
      <c r="J16" s="72"/>
      <c r="K16" s="73"/>
      <c r="L16" s="74"/>
      <c r="M16" s="74"/>
      <c r="N16" s="74"/>
      <c r="O16" s="74"/>
      <c r="P16" s="33"/>
      <c r="Q16" s="23"/>
      <c r="R16" s="23"/>
      <c r="S16" s="23"/>
      <c r="T16" s="23"/>
      <c r="U16" s="23"/>
      <c r="V16" s="23"/>
      <c r="W16" s="23"/>
      <c r="X16" s="23"/>
    </row>
    <row r="17" spans="1:24" ht="20.100000000000001" customHeight="1" x14ac:dyDescent="0.25">
      <c r="A17" s="23"/>
      <c r="B17" s="23"/>
      <c r="C17" s="57" t="s">
        <v>3</v>
      </c>
      <c r="D17" s="58"/>
      <c r="E17" s="58"/>
      <c r="F17" s="59"/>
      <c r="G17" s="34"/>
      <c r="H17" s="9">
        <v>28</v>
      </c>
      <c r="I17" s="8"/>
      <c r="J17" s="75" t="s">
        <v>23</v>
      </c>
      <c r="K17" s="76"/>
      <c r="L17" s="76"/>
      <c r="M17" s="76"/>
      <c r="N17" s="76"/>
      <c r="O17" s="77"/>
      <c r="P17" s="33"/>
      <c r="Q17" s="23"/>
      <c r="R17" s="23"/>
      <c r="S17" s="23"/>
      <c r="T17" s="23"/>
      <c r="U17" s="23"/>
      <c r="V17" s="23"/>
      <c r="W17" s="23"/>
      <c r="X17" s="23"/>
    </row>
    <row r="18" spans="1:24" s="7" customFormat="1" ht="5.0999999999999996" customHeight="1" x14ac:dyDescent="0.2">
      <c r="A18" s="33"/>
      <c r="B18" s="33"/>
      <c r="C18" s="35"/>
      <c r="D18" s="35"/>
      <c r="E18" s="35"/>
      <c r="F18" s="35"/>
      <c r="G18" s="35"/>
      <c r="H18" s="41"/>
      <c r="I18" s="42"/>
      <c r="J18" s="78"/>
      <c r="K18" s="79"/>
      <c r="L18" s="80"/>
      <c r="M18" s="80"/>
      <c r="N18" s="80"/>
      <c r="O18" s="80"/>
      <c r="P18" s="33"/>
      <c r="Q18" s="33"/>
      <c r="R18" s="33"/>
      <c r="S18" s="33"/>
      <c r="T18" s="33"/>
      <c r="U18" s="33"/>
      <c r="V18" s="33"/>
      <c r="W18" s="33"/>
      <c r="X18" s="33"/>
    </row>
    <row r="19" spans="1:24" s="7" customFormat="1" ht="20.100000000000001" customHeight="1" x14ac:dyDescent="0.25">
      <c r="A19" s="33"/>
      <c r="B19" s="33"/>
      <c r="C19" s="57" t="s">
        <v>7</v>
      </c>
      <c r="D19" s="58"/>
      <c r="E19" s="58"/>
      <c r="F19" s="48"/>
      <c r="G19" s="34"/>
      <c r="H19" s="16">
        <f>J51</f>
        <v>8500</v>
      </c>
      <c r="I19" s="11"/>
      <c r="J19" s="81" t="s">
        <v>18</v>
      </c>
      <c r="K19" s="69"/>
      <c r="L19" s="70"/>
      <c r="M19" s="70"/>
      <c r="N19" s="70"/>
      <c r="O19" s="71"/>
      <c r="P19" s="33"/>
      <c r="Q19" s="33"/>
      <c r="R19" s="33"/>
      <c r="S19" s="33"/>
      <c r="T19" s="33"/>
      <c r="U19" s="33"/>
      <c r="V19" s="33"/>
      <c r="W19" s="33"/>
      <c r="X19" s="33"/>
    </row>
    <row r="20" spans="1:24" s="7" customFormat="1" ht="5.0999999999999996" customHeight="1" x14ac:dyDescent="0.25">
      <c r="A20" s="33"/>
      <c r="B20" s="33"/>
      <c r="C20" s="35"/>
      <c r="D20" s="35"/>
      <c r="E20" s="35"/>
      <c r="F20" s="35"/>
      <c r="G20" s="35"/>
      <c r="H20" s="38"/>
      <c r="I20" s="44"/>
      <c r="J20" s="78"/>
      <c r="K20" s="79"/>
      <c r="L20" s="80"/>
      <c r="M20" s="80"/>
      <c r="N20" s="80"/>
      <c r="O20" s="80"/>
      <c r="P20" s="33"/>
      <c r="Q20" s="33"/>
      <c r="R20" s="33"/>
      <c r="S20" s="33"/>
      <c r="T20" s="33"/>
      <c r="U20" s="33"/>
      <c r="V20" s="33"/>
      <c r="W20" s="33"/>
      <c r="X20" s="33"/>
    </row>
    <row r="21" spans="1:24" s="7" customFormat="1" ht="20.100000000000001" customHeight="1" x14ac:dyDescent="0.25">
      <c r="A21" s="33"/>
      <c r="B21" s="33"/>
      <c r="C21" s="57" t="s">
        <v>6</v>
      </c>
      <c r="D21" s="58"/>
      <c r="E21" s="58"/>
      <c r="F21" s="48"/>
      <c r="G21" s="34"/>
      <c r="H21" s="20">
        <v>3.7999999999999999E-2</v>
      </c>
      <c r="I21" s="8"/>
      <c r="J21" s="68" t="s">
        <v>1</v>
      </c>
      <c r="K21" s="69"/>
      <c r="L21" s="70"/>
      <c r="M21" s="70"/>
      <c r="N21" s="70"/>
      <c r="O21" s="71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7" customFormat="1" ht="5.0999999999999996" customHeight="1" x14ac:dyDescent="0.25">
      <c r="A22" s="33"/>
      <c r="B22" s="33"/>
      <c r="C22" s="35"/>
      <c r="D22" s="35"/>
      <c r="E22" s="35"/>
      <c r="F22" s="35"/>
      <c r="G22" s="35"/>
      <c r="H22" s="45"/>
      <c r="I22" s="40"/>
      <c r="J22" s="78"/>
      <c r="K22" s="79"/>
      <c r="L22" s="80"/>
      <c r="M22" s="80"/>
      <c r="N22" s="80"/>
      <c r="O22" s="80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20.100000000000001" customHeight="1" x14ac:dyDescent="0.25">
      <c r="A23" s="23"/>
      <c r="B23" s="23"/>
      <c r="C23" s="57" t="s">
        <v>11</v>
      </c>
      <c r="D23" s="58"/>
      <c r="E23" s="58"/>
      <c r="F23" s="59"/>
      <c r="G23" s="34"/>
      <c r="H23" s="20">
        <v>0.03</v>
      </c>
      <c r="I23" s="8"/>
      <c r="J23" s="68" t="s">
        <v>13</v>
      </c>
      <c r="K23" s="69"/>
      <c r="L23" s="70"/>
      <c r="M23" s="70"/>
      <c r="N23" s="70"/>
      <c r="O23" s="71"/>
      <c r="P23" s="33"/>
      <c r="Q23" s="23"/>
      <c r="R23" s="23"/>
      <c r="S23" s="23"/>
      <c r="T23" s="23"/>
      <c r="U23" s="23"/>
      <c r="V23" s="23"/>
      <c r="W23" s="23"/>
      <c r="X23" s="23"/>
    </row>
    <row r="24" spans="1:24" s="7" customFormat="1" ht="5.0999999999999996" customHeight="1" x14ac:dyDescent="0.2">
      <c r="A24" s="33"/>
      <c r="B24" s="33"/>
      <c r="C24" s="35"/>
      <c r="D24" s="35"/>
      <c r="E24" s="35"/>
      <c r="F24" s="35"/>
      <c r="G24" s="35"/>
      <c r="H24" s="38"/>
      <c r="I24" s="39"/>
      <c r="J24" s="78"/>
      <c r="K24" s="79"/>
      <c r="L24" s="80"/>
      <c r="M24" s="80"/>
      <c r="N24" s="80"/>
      <c r="O24" s="80"/>
      <c r="P24" s="33"/>
      <c r="Q24" s="33"/>
      <c r="R24" s="33"/>
      <c r="S24" s="33"/>
      <c r="T24" s="33"/>
      <c r="U24" s="33"/>
      <c r="V24" s="33"/>
      <c r="W24" s="33"/>
      <c r="X24" s="33"/>
    </row>
    <row r="25" spans="1:24" s="7" customFormat="1" ht="20.100000000000001" customHeight="1" x14ac:dyDescent="0.2">
      <c r="A25" s="33"/>
      <c r="B25" s="33"/>
      <c r="C25" s="57" t="s">
        <v>10</v>
      </c>
      <c r="D25" s="58"/>
      <c r="E25" s="58"/>
      <c r="F25" s="48"/>
      <c r="G25" s="34"/>
      <c r="H25" s="17">
        <f>H13*H11</f>
        <v>300</v>
      </c>
      <c r="I25" s="10"/>
      <c r="J25" s="68" t="s">
        <v>24</v>
      </c>
      <c r="K25" s="69"/>
      <c r="L25" s="70"/>
      <c r="M25" s="70"/>
      <c r="N25" s="70"/>
      <c r="O25" s="71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4.5" customHeight="1" x14ac:dyDescent="0.25">
      <c r="A26" s="23"/>
      <c r="B26" s="23"/>
      <c r="C26" s="35"/>
      <c r="D26" s="35"/>
      <c r="E26" s="35"/>
      <c r="F26" s="35"/>
      <c r="G26" s="35"/>
      <c r="H26" s="45"/>
      <c r="I26" s="40"/>
      <c r="J26" s="78"/>
      <c r="K26" s="79"/>
      <c r="L26" s="80"/>
      <c r="M26" s="80"/>
      <c r="N26" s="80"/>
      <c r="O26" s="80"/>
      <c r="P26" s="33"/>
      <c r="Q26" s="23"/>
      <c r="R26" s="23"/>
      <c r="S26" s="23"/>
      <c r="T26" s="23"/>
      <c r="U26" s="23"/>
      <c r="V26" s="23"/>
      <c r="W26" s="23"/>
      <c r="X26" s="23"/>
    </row>
    <row r="27" spans="1:24" ht="20.100000000000001" customHeight="1" x14ac:dyDescent="0.25">
      <c r="A27" s="23"/>
      <c r="B27" s="23"/>
      <c r="C27" s="61" t="s">
        <v>4</v>
      </c>
      <c r="D27" s="60"/>
      <c r="E27" s="49"/>
      <c r="F27" s="48"/>
      <c r="G27" s="34"/>
      <c r="H27" s="18">
        <f>H19*H11*(H21-H23)</f>
        <v>13600</v>
      </c>
      <c r="I27" s="12"/>
      <c r="J27" s="68" t="s">
        <v>20</v>
      </c>
      <c r="K27" s="69"/>
      <c r="L27" s="70"/>
      <c r="M27" s="70"/>
      <c r="N27" s="70"/>
      <c r="O27" s="71"/>
      <c r="P27" s="33"/>
      <c r="Q27" s="23"/>
      <c r="R27" s="23"/>
      <c r="S27" s="23"/>
      <c r="T27" s="23"/>
      <c r="U27" s="23"/>
      <c r="V27" s="23"/>
      <c r="W27" s="23"/>
      <c r="X27" s="23"/>
    </row>
    <row r="28" spans="1:24" ht="5.0999999999999996" customHeight="1" x14ac:dyDescent="0.25">
      <c r="A28" s="23"/>
      <c r="B28" s="23"/>
      <c r="C28" s="35"/>
      <c r="D28" s="35"/>
      <c r="E28" s="35"/>
      <c r="F28" s="35"/>
      <c r="G28" s="35"/>
      <c r="H28" s="23"/>
      <c r="I28" s="46"/>
      <c r="J28" s="82"/>
      <c r="K28" s="79"/>
      <c r="L28" s="80"/>
      <c r="M28" s="80"/>
      <c r="N28" s="80"/>
      <c r="O28" s="80"/>
      <c r="P28" s="33"/>
      <c r="Q28" s="23"/>
      <c r="R28" s="23"/>
      <c r="S28" s="23"/>
      <c r="T28" s="23"/>
      <c r="U28" s="23"/>
      <c r="V28" s="23"/>
      <c r="W28" s="23"/>
      <c r="X28" s="23"/>
    </row>
    <row r="29" spans="1:24" ht="20.100000000000001" customHeight="1" x14ac:dyDescent="0.25">
      <c r="A29" s="23"/>
      <c r="B29" s="23"/>
      <c r="C29" s="57" t="s">
        <v>5</v>
      </c>
      <c r="D29" s="58"/>
      <c r="E29" s="58"/>
      <c r="F29" s="59"/>
      <c r="G29" s="34"/>
      <c r="H29" s="19">
        <f>(H25/24)*1000*(H17-H15)+(H27/24)</f>
        <v>225566.66666666666</v>
      </c>
      <c r="I29" s="12"/>
      <c r="J29" s="83" t="s">
        <v>12</v>
      </c>
      <c r="K29" s="69"/>
      <c r="L29" s="70"/>
      <c r="M29" s="70"/>
      <c r="N29" s="70"/>
      <c r="O29" s="71"/>
      <c r="P29" s="33"/>
      <c r="Q29" s="23"/>
      <c r="R29" s="23"/>
      <c r="S29" s="23"/>
      <c r="T29" s="23"/>
      <c r="U29" s="23"/>
      <c r="V29" s="23"/>
      <c r="W29" s="23"/>
      <c r="X29" s="23"/>
    </row>
    <row r="30" spans="1:24" ht="5.0999999999999996" customHeight="1" x14ac:dyDescent="0.25">
      <c r="A30" s="23"/>
      <c r="B30" s="23"/>
      <c r="C30" s="35"/>
      <c r="D30" s="35"/>
      <c r="E30" s="35"/>
      <c r="F30" s="36"/>
      <c r="G30" s="36"/>
      <c r="H30" s="33"/>
      <c r="I30" s="33"/>
      <c r="J30" s="43"/>
      <c r="K30" s="33"/>
      <c r="L30" s="33"/>
      <c r="M30" s="33"/>
      <c r="N30" s="33"/>
      <c r="O30" s="33"/>
    </row>
    <row r="31" spans="1:24" ht="20.100000000000001" hidden="1" customHeight="1" x14ac:dyDescent="0.25">
      <c r="C31" s="13"/>
      <c r="J31" s="6"/>
    </row>
    <row r="32" spans="1:24" ht="20.100000000000001" hidden="1" customHeight="1" x14ac:dyDescent="0.2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24" ht="20.100000000000001" hidden="1" customHeight="1" x14ac:dyDescent="0.25"/>
    <row r="34" spans="1:24" ht="20.100000000000001" hidden="1" customHeight="1" x14ac:dyDescent="0.25"/>
    <row r="36" spans="1:24" ht="20.100000000000001" customHeight="1" x14ac:dyDescent="0.25">
      <c r="A36" s="23"/>
      <c r="B36" s="23"/>
      <c r="C36" s="50" t="s">
        <v>19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23"/>
      <c r="W36" s="23"/>
      <c r="X36" s="23"/>
    </row>
    <row r="37" spans="1:24" ht="20.100000000000001" customHeight="1" x14ac:dyDescent="0.25">
      <c r="A37" s="23"/>
      <c r="B37" s="23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23"/>
      <c r="W37" s="23"/>
      <c r="X37" s="23"/>
    </row>
    <row r="38" spans="1:24" ht="20.100000000000001" customHeight="1" x14ac:dyDescent="0.25">
      <c r="A38" s="23"/>
      <c r="B38" s="23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23"/>
      <c r="W38" s="23"/>
      <c r="X38" s="23"/>
    </row>
    <row r="39" spans="1:24" ht="20.100000000000001" customHeight="1" x14ac:dyDescent="0.2">
      <c r="A39" s="23"/>
      <c r="B39" s="2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23"/>
      <c r="V39" s="23"/>
      <c r="W39" s="23"/>
      <c r="X39" s="23"/>
    </row>
    <row r="40" spans="1:24" ht="20.100000000000001" customHeight="1" x14ac:dyDescent="0.2">
      <c r="A40" s="23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20.100000000000001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50" spans="6:10" ht="20.100000000000001" hidden="1" customHeight="1" x14ac:dyDescent="0.25">
      <c r="H50" s="14" t="s">
        <v>17</v>
      </c>
      <c r="J50" s="1">
        <v>2</v>
      </c>
    </row>
    <row r="51" spans="6:10" ht="20.100000000000001" hidden="1" customHeight="1" x14ac:dyDescent="0.25">
      <c r="F51" s="15" t="s">
        <v>15</v>
      </c>
      <c r="H51" s="1">
        <v>30000</v>
      </c>
      <c r="J51" s="1">
        <f>INDEX(H51:H52,J50)</f>
        <v>8500</v>
      </c>
    </row>
    <row r="52" spans="6:10" ht="20.100000000000001" hidden="1" customHeight="1" x14ac:dyDescent="0.25">
      <c r="F52" s="15" t="s">
        <v>16</v>
      </c>
      <c r="H52" s="1">
        <v>8500</v>
      </c>
    </row>
  </sheetData>
  <sheetProtection algorithmName="SHA-512" hashValue="t69ZkaiHtTGpBDUDu0qldbpNbBqNNAbXlQGwR8LQPcQRDpKA3KC8zvxlKDxkpW8j/h8X9o2eQqwhCpkvh0AZiA==" saltValue="w3E5o75ZYZGpYbRbUPVtZA==" spinCount="100000" sheet="1" objects="1" scenarios="1"/>
  <protectedRanges>
    <protectedRange sqref="H11 H13 H15 H17" name="Aralık1"/>
  </protectedRanges>
  <mergeCells count="16">
    <mergeCell ref="C23:F23"/>
    <mergeCell ref="J11:O11"/>
    <mergeCell ref="C15:F15"/>
    <mergeCell ref="J15:O15"/>
    <mergeCell ref="J17:O17"/>
    <mergeCell ref="C17:F17"/>
    <mergeCell ref="C11:E11"/>
    <mergeCell ref="C13:E13"/>
    <mergeCell ref="C9:F9"/>
    <mergeCell ref="C6:U7"/>
    <mergeCell ref="C32:O32"/>
    <mergeCell ref="C19:E19"/>
    <mergeCell ref="C21:E21"/>
    <mergeCell ref="C29:F29"/>
    <mergeCell ref="C25:E25"/>
    <mergeCell ref="C36:U38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6</xdr:col>
                    <xdr:colOff>47625</xdr:colOff>
                    <xdr:row>8</xdr:row>
                    <xdr:rowOff>9525</xdr:rowOff>
                  </from>
                  <to>
                    <xdr:col>15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HAVUZ EŞANJÖR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2013-09-03T12:42:06Z</cp:lastPrinted>
  <dcterms:created xsi:type="dcterms:W3CDTF">2013-09-03T09:42:20Z</dcterms:created>
  <dcterms:modified xsi:type="dcterms:W3CDTF">2019-08-04T20:00:26Z</dcterms:modified>
</cp:coreProperties>
</file>